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Школа работа\5 САЙТ 22\Питание и Меню\"/>
    </mc:Choice>
  </mc:AlternateContent>
  <xr:revisionPtr revIDLastSave="0" documentId="8_{5728919F-FD16-4738-AE96-9111972D2765}" xr6:coauthVersionLast="47" xr6:coauthVersionMax="47" xr10:uidLastSave="{00000000-0000-0000-0000-000000000000}"/>
  <bookViews>
    <workbookView xWindow="-120" yWindow="-120" windowWidth="20730" windowHeight="11160" xr2:uid="{EEC6B0FD-DB43-4F4F-B87C-D9DD8CD90F10}"/>
  </bookViews>
  <sheets>
    <sheet name="11 ден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5" i="1" s="1"/>
  <c r="K23" i="1"/>
  <c r="J23" i="1"/>
  <c r="I23" i="1"/>
  <c r="G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L24" i="1" s="1"/>
  <c r="K22" i="1"/>
  <c r="J22" i="1"/>
  <c r="I22" i="1"/>
  <c r="H22" i="1"/>
  <c r="G2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3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<sst xmlns="http://schemas.openxmlformats.org/spreadsheetml/2006/main" count="75" uniqueCount="62">
  <si>
    <t xml:space="preserve"> Школа</t>
  </si>
  <si>
    <t>МБОУ "СОШ №35"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</si>
  <si>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</si>
  <si>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</si>
  <si>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</si>
  <si>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</si>
  <si>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</si>
  <si>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</si>
  <si>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</si>
  <si>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</si>
  <si>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</si>
  <si>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</si>
  <si>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</si>
  <si>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</si>
  <si>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</si>
  <si>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</si>
  <si>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</si>
  <si>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</si>
  <si>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</si>
  <si>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</si>
  <si>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</si>
  <si>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</si>
  <si>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</si>
  <si>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</si>
  <si>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</si>
  <si>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</si>
  <si>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</si>
  <si>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</si>
  <si>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</si>
  <si>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</si>
  <si>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этик.</t>
  </si>
  <si>
    <t>закуска</t>
  </si>
  <si>
    <t>Сыр сливочный в индивидуальной упаковке</t>
  </si>
  <si>
    <t>Горячее блюдо</t>
  </si>
  <si>
    <t>Каша манная молочная с персиками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</si>
  <si>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</si>
  <si>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</si>
  <si>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</si>
  <si>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</si>
  <si>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</si>
  <si>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</si>
  <si>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</si>
  <si>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</si>
  <si>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</si>
  <si>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</si>
  <si>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</si>
  <si>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</si>
  <si>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Фрукты в ассортименте (мандарин)</t>
  </si>
  <si>
    <t>1 блюдо</t>
  </si>
  <si>
    <t>Рассольник с мясом и сметаной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</si>
  <si>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</si>
  <si>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</si>
  <si>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</si>
  <si>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</si>
  <si>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п/к*</t>
  </si>
  <si>
    <t>Компот из сухофруктов</t>
  </si>
  <si>
    <t>о/о**</t>
  </si>
  <si>
    <t>Компот фруктово - ягодный (вишня)</t>
  </si>
  <si>
    <t>Хлеб пшеничный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</si>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</sst>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/>
    <xf numFmtId="0" fontId="6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7" fillId="2" borderId="0" xfId="0" applyFont="1" applyFill="1"/>
    <xf numFmtId="0" fontId="8" fillId="2" borderId="21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164" fontId="9" fillId="2" borderId="23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9" xfId="0" applyFont="1" applyFill="1" applyBorder="1"/>
    <xf numFmtId="0" fontId="8" fillId="4" borderId="0" xfId="0" applyFont="1" applyFill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9" fillId="3" borderId="21" xfId="1" applyFont="1" applyFill="1" applyBorder="1" applyAlignment="1">
      <alignment horizontal="center"/>
    </xf>
    <xf numFmtId="0" fontId="5" fillId="3" borderId="21" xfId="0" applyFont="1" applyFill="1" applyBorder="1"/>
    <xf numFmtId="0" fontId="4" fillId="3" borderId="2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5" fillId="4" borderId="21" xfId="0" applyFont="1" applyFill="1" applyBorder="1"/>
    <xf numFmtId="0" fontId="4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164" fontId="8" fillId="4" borderId="36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5" fillId="3" borderId="36" xfId="0" applyFont="1" applyFill="1" applyBorder="1"/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2" fontId="5" fillId="3" borderId="36" xfId="0" applyNumberFormat="1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5" fillId="4" borderId="30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164" fontId="0" fillId="0" borderId="0" xfId="0" applyNumberFormat="1"/>
    <xf numFmtId="0" fontId="1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9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9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</cellXfs>
  <cellStyles count="2">
    <cellStyle name="Обычный" xfId="0" builtinId="0"/>
    <cellStyle name="Обычный 2 2" xfId="1" xr:uid="{086A6504-C126-4A78-A977-15EA95EDD3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D101D-2D61-44B6-9174-EBF585A5A126}">
  <sheetPr>
    <tabColor theme="0"/>
    <pageSetUpPr fitToPage="1"/>
  </sheetPr>
  <dimension ref="B2:Y3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6.85546875" customWidth="1"/>
    <col min="3" max="4" width="15.7109375" style="170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1" t="s">
        <v>0</v>
      </c>
      <c r="C2" s="2" t="s">
        <v>1</v>
      </c>
      <c r="D2" s="3"/>
      <c r="E2" s="1" t="s">
        <v>2</v>
      </c>
      <c r="F2" s="1"/>
      <c r="G2" s="4" t="s">
        <v>3</v>
      </c>
      <c r="H2" s="2">
        <v>11</v>
      </c>
      <c r="I2" s="5"/>
      <c r="L2" s="6"/>
      <c r="M2" s="7"/>
      <c r="N2" s="8"/>
    </row>
    <row r="3" spans="2:25" ht="15.75" thickBot="1" x14ac:dyDescent="0.3">
      <c r="B3" s="8"/>
      <c r="C3" s="9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5" s="22" customFormat="1" ht="21.75" customHeight="1" thickBot="1" x14ac:dyDescent="0.3">
      <c r="B4" s="10" t="s">
        <v>4</v>
      </c>
      <c r="C4" s="11"/>
      <c r="D4" s="12" t="s">
        <v>5</v>
      </c>
      <c r="E4" s="10" t="s">
        <v>6</v>
      </c>
      <c r="F4" s="11" t="s">
        <v>7</v>
      </c>
      <c r="G4" s="11" t="s">
        <v>8</v>
      </c>
      <c r="H4" s="11" t="s">
        <v>9</v>
      </c>
      <c r="I4" s="13" t="s">
        <v>10</v>
      </c>
      <c r="J4" s="14"/>
      <c r="K4" s="15"/>
      <c r="L4" s="12" t="s">
        <v>11</v>
      </c>
      <c r="M4" s="16" t="s">
        <v>12</v>
      </c>
      <c r="N4" s="17"/>
      <c r="O4" s="18"/>
      <c r="P4" s="18"/>
      <c r="Q4" s="19"/>
      <c r="R4" s="13" t="s">
        <v>13</v>
      </c>
      <c r="S4" s="20"/>
      <c r="T4" s="20"/>
      <c r="U4" s="20"/>
      <c r="V4" s="20"/>
      <c r="W4" s="20"/>
      <c r="X4" s="20"/>
      <c r="Y4" s="21"/>
    </row>
    <row r="5" spans="2:25" s="22" customFormat="1" ht="46.5" thickBot="1" x14ac:dyDescent="0.3">
      <c r="B5" s="23"/>
      <c r="C5" s="23"/>
      <c r="D5" s="24"/>
      <c r="E5" s="23"/>
      <c r="F5" s="25"/>
      <c r="G5" s="23"/>
      <c r="H5" s="23"/>
      <c r="I5" s="26" t="s">
        <v>14</v>
      </c>
      <c r="J5" s="27" t="s">
        <v>15</v>
      </c>
      <c r="K5" s="28" t="s">
        <v>16</v>
      </c>
      <c r="L5" s="29"/>
      <c r="M5" s="30" t="s">
        <v>17</v>
      </c>
      <c r="N5" s="30" t="s">
        <v>18</v>
      </c>
      <c r="O5" s="30" t="s">
        <v>19</v>
      </c>
      <c r="P5" s="31" t="s">
        <v>20</v>
      </c>
      <c r="Q5" s="30" t="s">
        <v>21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28</v>
      </c>
      <c r="Y5" s="27" t="s">
        <v>29</v>
      </c>
    </row>
    <row r="6" spans="2:25" s="22" customFormat="1" ht="26.45" customHeight="1" x14ac:dyDescent="0.25">
      <c r="B6" s="32"/>
      <c r="C6" s="33"/>
      <c r="D6" s="34" t="s">
        <v>30</v>
      </c>
      <c r="E6" s="35" t="s">
        <v>31</v>
      </c>
      <c r="F6" s="36" t="s">
        <v>32</v>
      </c>
      <c r="G6" s="34">
        <v>17</v>
      </c>
      <c r="H6" s="37"/>
      <c r="I6" s="38">
        <v>1.7</v>
      </c>
      <c r="J6" s="39">
        <v>4.42</v>
      </c>
      <c r="K6" s="40">
        <v>0.85</v>
      </c>
      <c r="L6" s="41">
        <v>49.98</v>
      </c>
      <c r="M6" s="38">
        <v>0</v>
      </c>
      <c r="N6" s="42">
        <v>0</v>
      </c>
      <c r="O6" s="39">
        <v>0.1</v>
      </c>
      <c r="P6" s="39">
        <v>0</v>
      </c>
      <c r="Q6" s="43">
        <v>0</v>
      </c>
      <c r="R6" s="38">
        <v>25.16</v>
      </c>
      <c r="S6" s="39">
        <v>18.190000000000001</v>
      </c>
      <c r="T6" s="39">
        <v>3.74</v>
      </c>
      <c r="U6" s="39">
        <v>0.1</v>
      </c>
      <c r="V6" s="39">
        <v>0</v>
      </c>
      <c r="W6" s="39">
        <v>0</v>
      </c>
      <c r="X6" s="39">
        <v>0</v>
      </c>
      <c r="Y6" s="40">
        <v>0</v>
      </c>
    </row>
    <row r="7" spans="2:25" s="55" customFormat="1" ht="26.45" customHeight="1" x14ac:dyDescent="0.25">
      <c r="B7" s="44"/>
      <c r="C7" s="45"/>
      <c r="D7" s="46">
        <v>307</v>
      </c>
      <c r="E7" s="47" t="s">
        <v>33</v>
      </c>
      <c r="F7" s="48" t="s">
        <v>34</v>
      </c>
      <c r="G7" s="47">
        <v>225</v>
      </c>
      <c r="H7" s="49">
        <v>29.42</v>
      </c>
      <c r="I7" s="50">
        <v>7.11</v>
      </c>
      <c r="J7" s="51">
        <v>7.7</v>
      </c>
      <c r="K7" s="52">
        <v>27.45</v>
      </c>
      <c r="L7" s="53">
        <v>208.35</v>
      </c>
      <c r="M7" s="50">
        <v>0.08</v>
      </c>
      <c r="N7" s="51">
        <v>0.24</v>
      </c>
      <c r="O7" s="51">
        <v>1.19</v>
      </c>
      <c r="P7" s="51">
        <v>40</v>
      </c>
      <c r="Q7" s="52">
        <v>0.16</v>
      </c>
      <c r="R7" s="50">
        <v>203.83</v>
      </c>
      <c r="S7" s="51">
        <v>163.52000000000001</v>
      </c>
      <c r="T7" s="51">
        <v>26.73</v>
      </c>
      <c r="U7" s="51">
        <v>0.43</v>
      </c>
      <c r="V7" s="51">
        <v>247.21</v>
      </c>
      <c r="W7" s="51">
        <v>1.4E-2</v>
      </c>
      <c r="X7" s="51">
        <v>3.5999999999999999E-3</v>
      </c>
      <c r="Y7" s="54">
        <v>0.04</v>
      </c>
    </row>
    <row r="8" spans="2:25" s="55" customFormat="1" ht="27" customHeight="1" x14ac:dyDescent="0.25">
      <c r="B8" s="44"/>
      <c r="C8" s="45"/>
      <c r="D8" s="46">
        <v>114</v>
      </c>
      <c r="E8" s="47" t="s">
        <v>35</v>
      </c>
      <c r="F8" s="56" t="s">
        <v>36</v>
      </c>
      <c r="G8" s="57">
        <v>200</v>
      </c>
      <c r="H8" s="49">
        <v>1.6</v>
      </c>
      <c r="I8" s="58">
        <v>0.2</v>
      </c>
      <c r="J8" s="59">
        <v>0</v>
      </c>
      <c r="K8" s="60">
        <v>11</v>
      </c>
      <c r="L8" s="61">
        <v>44.8</v>
      </c>
      <c r="M8" s="58">
        <v>0</v>
      </c>
      <c r="N8" s="59">
        <v>0</v>
      </c>
      <c r="O8" s="59">
        <v>0.08</v>
      </c>
      <c r="P8" s="59">
        <v>0</v>
      </c>
      <c r="Q8" s="60">
        <v>0</v>
      </c>
      <c r="R8" s="58">
        <v>13.56</v>
      </c>
      <c r="S8" s="59">
        <v>7.66</v>
      </c>
      <c r="T8" s="59">
        <v>4.08</v>
      </c>
      <c r="U8" s="59">
        <v>0.8</v>
      </c>
      <c r="V8" s="59">
        <v>0.68</v>
      </c>
      <c r="W8" s="59">
        <v>0</v>
      </c>
      <c r="X8" s="59">
        <v>0</v>
      </c>
      <c r="Y8" s="62">
        <v>0</v>
      </c>
    </row>
    <row r="9" spans="2:25" s="55" customFormat="1" ht="29.25" customHeight="1" x14ac:dyDescent="0.25">
      <c r="B9" s="44"/>
      <c r="C9" s="45"/>
      <c r="D9" s="46" t="s">
        <v>37</v>
      </c>
      <c r="E9" s="47" t="s">
        <v>38</v>
      </c>
      <c r="F9" s="56" t="s">
        <v>39</v>
      </c>
      <c r="G9" s="57">
        <v>200</v>
      </c>
      <c r="H9" s="49">
        <v>36</v>
      </c>
      <c r="I9" s="58">
        <v>1.2</v>
      </c>
      <c r="J9" s="59">
        <v>4</v>
      </c>
      <c r="K9" s="60">
        <v>25</v>
      </c>
      <c r="L9" s="61">
        <v>104.8</v>
      </c>
      <c r="M9" s="58"/>
      <c r="N9" s="59"/>
      <c r="O9" s="59"/>
      <c r="P9" s="59"/>
      <c r="Q9" s="60"/>
      <c r="R9" s="58"/>
      <c r="S9" s="59"/>
      <c r="T9" s="59"/>
      <c r="U9" s="59"/>
      <c r="V9" s="59"/>
      <c r="W9" s="59"/>
      <c r="X9" s="59"/>
      <c r="Y9" s="62"/>
    </row>
    <row r="10" spans="2:25" s="55" customFormat="1" ht="26.45" customHeight="1" x14ac:dyDescent="0.25">
      <c r="B10" s="44"/>
      <c r="C10" s="63"/>
      <c r="D10" s="64">
        <v>121</v>
      </c>
      <c r="E10" s="47" t="s">
        <v>40</v>
      </c>
      <c r="F10" s="56" t="s">
        <v>41</v>
      </c>
      <c r="G10" s="57">
        <v>25</v>
      </c>
      <c r="H10" s="63">
        <v>2.8</v>
      </c>
      <c r="I10" s="65">
        <v>1.8</v>
      </c>
      <c r="J10" s="59">
        <v>0.68</v>
      </c>
      <c r="K10" s="60">
        <v>12.28</v>
      </c>
      <c r="L10" s="66">
        <v>63.05</v>
      </c>
      <c r="M10" s="58">
        <v>0.03</v>
      </c>
      <c r="N10" s="65">
        <v>8.0000000000000002E-3</v>
      </c>
      <c r="O10" s="59">
        <v>0</v>
      </c>
      <c r="P10" s="59">
        <v>0</v>
      </c>
      <c r="Q10" s="62">
        <v>0</v>
      </c>
      <c r="R10" s="58">
        <v>6.25</v>
      </c>
      <c r="S10" s="59">
        <v>20.5</v>
      </c>
      <c r="T10" s="59">
        <v>8.25</v>
      </c>
      <c r="U10" s="59">
        <v>0.38</v>
      </c>
      <c r="V10" s="59">
        <v>23</v>
      </c>
      <c r="W10" s="59">
        <v>0</v>
      </c>
      <c r="X10" s="59">
        <v>0</v>
      </c>
      <c r="Y10" s="62">
        <v>0</v>
      </c>
    </row>
    <row r="11" spans="2:25" s="55" customFormat="1" ht="26.45" customHeight="1" x14ac:dyDescent="0.25">
      <c r="B11" s="44"/>
      <c r="C11" s="63"/>
      <c r="D11" s="46">
        <v>120</v>
      </c>
      <c r="E11" s="63" t="s">
        <v>42</v>
      </c>
      <c r="F11" s="67" t="s">
        <v>43</v>
      </c>
      <c r="G11" s="63">
        <v>20</v>
      </c>
      <c r="H11" s="47">
        <v>1.36</v>
      </c>
      <c r="I11" s="58">
        <v>1.1399999999999999</v>
      </c>
      <c r="J11" s="59">
        <v>0.22</v>
      </c>
      <c r="K11" s="62">
        <v>7.44</v>
      </c>
      <c r="L11" s="68">
        <v>36.26</v>
      </c>
      <c r="M11" s="58">
        <v>0.02</v>
      </c>
      <c r="N11" s="65">
        <v>2.4E-2</v>
      </c>
      <c r="O11" s="59">
        <v>0.08</v>
      </c>
      <c r="P11" s="59">
        <v>0</v>
      </c>
      <c r="Q11" s="62">
        <v>0</v>
      </c>
      <c r="R11" s="58">
        <v>6.8</v>
      </c>
      <c r="S11" s="59">
        <v>24</v>
      </c>
      <c r="T11" s="59">
        <v>8.1999999999999993</v>
      </c>
      <c r="U11" s="59">
        <v>0.46</v>
      </c>
      <c r="V11" s="59">
        <v>73.5</v>
      </c>
      <c r="W11" s="59">
        <v>2E-3</v>
      </c>
      <c r="X11" s="59">
        <v>2E-3</v>
      </c>
      <c r="Y11" s="62">
        <v>1.2E-2</v>
      </c>
    </row>
    <row r="12" spans="2:25" s="55" customFormat="1" ht="26.45" customHeight="1" x14ac:dyDescent="0.25">
      <c r="B12" s="44"/>
      <c r="C12" s="63"/>
      <c r="D12" s="46"/>
      <c r="E12" s="47"/>
      <c r="F12" s="69" t="s">
        <v>44</v>
      </c>
      <c r="G12" s="70">
        <f>G6+G7+G8+G9+G10+G11</f>
        <v>687</v>
      </c>
      <c r="H12" s="71">
        <f>SUM(H6:H11)</f>
        <v>71.180000000000007</v>
      </c>
      <c r="I12" s="72">
        <f t="shared" ref="I12:Y12" si="0">I6+I7+I8+I9+I10+I11</f>
        <v>13.15</v>
      </c>
      <c r="J12" s="73">
        <f t="shared" si="0"/>
        <v>17.02</v>
      </c>
      <c r="K12" s="74">
        <f t="shared" si="0"/>
        <v>84.02</v>
      </c>
      <c r="L12" s="75">
        <f t="shared" si="0"/>
        <v>507.24</v>
      </c>
      <c r="M12" s="72">
        <f t="shared" si="0"/>
        <v>0.13</v>
      </c>
      <c r="N12" s="73">
        <f t="shared" si="0"/>
        <v>0.27200000000000002</v>
      </c>
      <c r="O12" s="73">
        <f t="shared" si="0"/>
        <v>1.4500000000000002</v>
      </c>
      <c r="P12" s="73">
        <f t="shared" si="0"/>
        <v>40</v>
      </c>
      <c r="Q12" s="74">
        <f t="shared" si="0"/>
        <v>0.16</v>
      </c>
      <c r="R12" s="72">
        <f t="shared" si="0"/>
        <v>255.60000000000002</v>
      </c>
      <c r="S12" s="73">
        <f t="shared" si="0"/>
        <v>233.87</v>
      </c>
      <c r="T12" s="73">
        <f t="shared" si="0"/>
        <v>51</v>
      </c>
      <c r="U12" s="73">
        <f t="shared" si="0"/>
        <v>2.17</v>
      </c>
      <c r="V12" s="73">
        <f t="shared" si="0"/>
        <v>344.39</v>
      </c>
      <c r="W12" s="73">
        <f t="shared" si="0"/>
        <v>1.6E-2</v>
      </c>
      <c r="X12" s="73">
        <f t="shared" si="0"/>
        <v>5.5999999999999999E-3</v>
      </c>
      <c r="Y12" s="76">
        <f t="shared" si="0"/>
        <v>5.2000000000000005E-2</v>
      </c>
    </row>
    <row r="13" spans="2:25" s="55" customFormat="1" ht="26.45" customHeight="1" thickBot="1" x14ac:dyDescent="0.3">
      <c r="B13" s="44"/>
      <c r="C13" s="77"/>
      <c r="D13" s="46"/>
      <c r="E13" s="47"/>
      <c r="F13" s="78" t="s">
        <v>45</v>
      </c>
      <c r="G13" s="47"/>
      <c r="H13" s="79"/>
      <c r="I13" s="80"/>
      <c r="J13" s="81"/>
      <c r="K13" s="82"/>
      <c r="L13" s="83">
        <f>L12/23.5</f>
        <v>21.58468085106383</v>
      </c>
      <c r="M13" s="80"/>
      <c r="N13" s="81"/>
      <c r="O13" s="81"/>
      <c r="P13" s="81"/>
      <c r="Q13" s="82"/>
      <c r="R13" s="80"/>
      <c r="S13" s="81"/>
      <c r="T13" s="81"/>
      <c r="U13" s="81"/>
      <c r="V13" s="81"/>
      <c r="W13" s="81"/>
      <c r="X13" s="81"/>
      <c r="Y13" s="84"/>
    </row>
    <row r="14" spans="2:25" s="22" customFormat="1" ht="46.5" customHeight="1" x14ac:dyDescent="0.25">
      <c r="B14" s="85" t="s">
        <v>46</v>
      </c>
      <c r="C14" s="34"/>
      <c r="D14" s="86">
        <v>137</v>
      </c>
      <c r="E14" s="35" t="s">
        <v>31</v>
      </c>
      <c r="F14" s="87" t="s">
        <v>47</v>
      </c>
      <c r="G14" s="88">
        <v>100</v>
      </c>
      <c r="H14" s="34">
        <v>36</v>
      </c>
      <c r="I14" s="42">
        <v>0.8</v>
      </c>
      <c r="J14" s="39">
        <v>0.2</v>
      </c>
      <c r="K14" s="43">
        <v>7.5</v>
      </c>
      <c r="L14" s="41">
        <v>38</v>
      </c>
      <c r="M14" s="38">
        <v>0.06</v>
      </c>
      <c r="N14" s="42">
        <v>0.03</v>
      </c>
      <c r="O14" s="39">
        <v>38</v>
      </c>
      <c r="P14" s="39">
        <v>10</v>
      </c>
      <c r="Q14" s="40">
        <v>0</v>
      </c>
      <c r="R14" s="38">
        <v>35</v>
      </c>
      <c r="S14" s="39">
        <v>17</v>
      </c>
      <c r="T14" s="39">
        <v>11</v>
      </c>
      <c r="U14" s="39">
        <v>0.1</v>
      </c>
      <c r="V14" s="39">
        <v>155</v>
      </c>
      <c r="W14" s="39">
        <v>2.9999999999999997E-4</v>
      </c>
      <c r="X14" s="39">
        <v>1E-4</v>
      </c>
      <c r="Y14" s="40">
        <v>0.15</v>
      </c>
    </row>
    <row r="15" spans="2:25" s="22" customFormat="1" ht="26.45" customHeight="1" x14ac:dyDescent="0.25">
      <c r="B15" s="32"/>
      <c r="C15" s="49"/>
      <c r="D15" s="63">
        <v>33</v>
      </c>
      <c r="E15" s="46" t="s">
        <v>48</v>
      </c>
      <c r="F15" s="56" t="s">
        <v>49</v>
      </c>
      <c r="G15" s="89">
        <v>200</v>
      </c>
      <c r="H15" s="47">
        <v>10.119999999999999</v>
      </c>
      <c r="I15" s="90">
        <v>6.4</v>
      </c>
      <c r="J15" s="91">
        <v>6.2</v>
      </c>
      <c r="K15" s="92">
        <v>12.2</v>
      </c>
      <c r="L15" s="93">
        <v>130.6</v>
      </c>
      <c r="M15" s="90">
        <v>0.08</v>
      </c>
      <c r="N15" s="94">
        <v>0.08</v>
      </c>
      <c r="O15" s="91">
        <v>6.8</v>
      </c>
      <c r="P15" s="91">
        <v>180</v>
      </c>
      <c r="Q15" s="92">
        <v>0</v>
      </c>
      <c r="R15" s="90">
        <v>36.799999999999997</v>
      </c>
      <c r="S15" s="91">
        <v>76.2</v>
      </c>
      <c r="T15" s="91">
        <v>23.2</v>
      </c>
      <c r="U15" s="91">
        <v>0.8</v>
      </c>
      <c r="V15" s="91">
        <v>466.22</v>
      </c>
      <c r="W15" s="91">
        <v>6.0000000000000001E-3</v>
      </c>
      <c r="X15" s="91">
        <v>2E-3</v>
      </c>
      <c r="Y15" s="92">
        <v>0.04</v>
      </c>
    </row>
    <row r="16" spans="2:25" s="55" customFormat="1" ht="26.45" customHeight="1" x14ac:dyDescent="0.25">
      <c r="B16" s="95"/>
      <c r="C16" s="96"/>
      <c r="D16" s="63">
        <v>80</v>
      </c>
      <c r="E16" s="46" t="s">
        <v>50</v>
      </c>
      <c r="F16" s="56" t="s">
        <v>51</v>
      </c>
      <c r="G16" s="89">
        <v>90</v>
      </c>
      <c r="H16" s="47">
        <v>30.81</v>
      </c>
      <c r="I16" s="90">
        <v>14.85</v>
      </c>
      <c r="J16" s="91">
        <v>13.32</v>
      </c>
      <c r="K16" s="92">
        <v>5.94</v>
      </c>
      <c r="L16" s="93">
        <v>202.68</v>
      </c>
      <c r="M16" s="90">
        <v>0.06</v>
      </c>
      <c r="N16" s="94">
        <v>0.1</v>
      </c>
      <c r="O16" s="91">
        <v>3.38</v>
      </c>
      <c r="P16" s="91">
        <v>19.5</v>
      </c>
      <c r="Q16" s="92">
        <v>0</v>
      </c>
      <c r="R16" s="90">
        <v>20.58</v>
      </c>
      <c r="S16" s="91">
        <v>74.39</v>
      </c>
      <c r="T16" s="91">
        <v>22.98</v>
      </c>
      <c r="U16" s="91">
        <v>0.95</v>
      </c>
      <c r="V16" s="91">
        <v>204</v>
      </c>
      <c r="W16" s="91">
        <v>0</v>
      </c>
      <c r="X16" s="91">
        <v>0</v>
      </c>
      <c r="Y16" s="92">
        <v>0.09</v>
      </c>
    </row>
    <row r="17" spans="2:25" s="55" customFormat="1" ht="26.45" customHeight="1" x14ac:dyDescent="0.25">
      <c r="B17" s="95"/>
      <c r="C17" s="96"/>
      <c r="D17" s="63">
        <v>54</v>
      </c>
      <c r="E17" s="46" t="s">
        <v>52</v>
      </c>
      <c r="F17" s="48" t="s">
        <v>53</v>
      </c>
      <c r="G17" s="63">
        <v>150</v>
      </c>
      <c r="H17" s="47">
        <v>12.26</v>
      </c>
      <c r="I17" s="58">
        <v>7.2</v>
      </c>
      <c r="J17" s="59">
        <v>5.0999999999999996</v>
      </c>
      <c r="K17" s="62">
        <v>33.9</v>
      </c>
      <c r="L17" s="97">
        <v>210.3</v>
      </c>
      <c r="M17" s="58">
        <v>0.21</v>
      </c>
      <c r="N17" s="65">
        <v>0.11</v>
      </c>
      <c r="O17" s="59">
        <v>0</v>
      </c>
      <c r="P17" s="59">
        <v>0</v>
      </c>
      <c r="Q17" s="62">
        <v>0</v>
      </c>
      <c r="R17" s="58">
        <v>14.55</v>
      </c>
      <c r="S17" s="59">
        <v>208.87</v>
      </c>
      <c r="T17" s="59">
        <v>139.99</v>
      </c>
      <c r="U17" s="59">
        <v>4.68</v>
      </c>
      <c r="V17" s="59">
        <v>273.8</v>
      </c>
      <c r="W17" s="59">
        <v>3.0000000000000001E-3</v>
      </c>
      <c r="X17" s="59">
        <v>5.0000000000000001E-3</v>
      </c>
      <c r="Y17" s="62">
        <v>0.02</v>
      </c>
    </row>
    <row r="18" spans="2:25" s="22" customFormat="1" ht="33.75" customHeight="1" x14ac:dyDescent="0.25">
      <c r="B18" s="98"/>
      <c r="C18" s="99" t="s">
        <v>54</v>
      </c>
      <c r="D18" s="100">
        <v>98</v>
      </c>
      <c r="E18" s="100" t="s">
        <v>38</v>
      </c>
      <c r="F18" s="101" t="s">
        <v>55</v>
      </c>
      <c r="G18" s="102">
        <v>200</v>
      </c>
      <c r="H18" s="103">
        <v>1.6</v>
      </c>
      <c r="I18" s="104">
        <v>0.4</v>
      </c>
      <c r="J18" s="105">
        <v>0</v>
      </c>
      <c r="K18" s="106">
        <v>27</v>
      </c>
      <c r="L18" s="107">
        <v>59.48</v>
      </c>
      <c r="M18" s="104">
        <v>0</v>
      </c>
      <c r="N18" s="108">
        <v>0</v>
      </c>
      <c r="O18" s="105">
        <v>1.4</v>
      </c>
      <c r="P18" s="105">
        <v>0</v>
      </c>
      <c r="Q18" s="106">
        <v>0</v>
      </c>
      <c r="R18" s="104">
        <v>0.21</v>
      </c>
      <c r="S18" s="105">
        <v>0</v>
      </c>
      <c r="T18" s="105">
        <v>0</v>
      </c>
      <c r="U18" s="105">
        <v>0.02</v>
      </c>
      <c r="V18" s="105">
        <v>0.2</v>
      </c>
      <c r="W18" s="105">
        <v>0</v>
      </c>
      <c r="X18" s="105">
        <v>0</v>
      </c>
      <c r="Y18" s="106">
        <v>0</v>
      </c>
    </row>
    <row r="19" spans="2:25" s="22" customFormat="1" ht="33.75" customHeight="1" x14ac:dyDescent="0.25">
      <c r="B19" s="98"/>
      <c r="C19" s="109" t="s">
        <v>56</v>
      </c>
      <c r="D19" s="110">
        <v>100</v>
      </c>
      <c r="E19" s="111" t="s">
        <v>38</v>
      </c>
      <c r="F19" s="112" t="s">
        <v>57</v>
      </c>
      <c r="G19" s="113">
        <v>200</v>
      </c>
      <c r="H19" s="114"/>
      <c r="I19" s="115">
        <v>0.15</v>
      </c>
      <c r="J19" s="116">
        <v>0.04</v>
      </c>
      <c r="K19" s="117">
        <v>12.83</v>
      </c>
      <c r="L19" s="113">
        <v>52.45</v>
      </c>
      <c r="M19" s="115">
        <v>0</v>
      </c>
      <c r="N19" s="116">
        <v>0</v>
      </c>
      <c r="O19" s="116">
        <v>1.2</v>
      </c>
      <c r="P19" s="116">
        <v>0</v>
      </c>
      <c r="Q19" s="118">
        <v>0</v>
      </c>
      <c r="R19" s="115">
        <v>6.83</v>
      </c>
      <c r="S19" s="116">
        <v>5.22</v>
      </c>
      <c r="T19" s="116">
        <v>4.5199999999999996</v>
      </c>
      <c r="U19" s="116">
        <v>0.12</v>
      </c>
      <c r="V19" s="116">
        <v>42.79</v>
      </c>
      <c r="W19" s="116">
        <v>3.5E-4</v>
      </c>
      <c r="X19" s="116">
        <v>2.0000000000000002E-5</v>
      </c>
      <c r="Y19" s="117">
        <v>0</v>
      </c>
    </row>
    <row r="20" spans="2:25" s="22" customFormat="1" ht="26.45" customHeight="1" x14ac:dyDescent="0.25">
      <c r="B20" s="98"/>
      <c r="C20" s="119"/>
      <c r="D20" s="120">
        <v>119</v>
      </c>
      <c r="E20" s="46" t="s">
        <v>58</v>
      </c>
      <c r="F20" s="48" t="s">
        <v>58</v>
      </c>
      <c r="G20" s="63">
        <v>20</v>
      </c>
      <c r="H20" s="49">
        <v>1.28</v>
      </c>
      <c r="I20" s="58">
        <v>1.4</v>
      </c>
      <c r="J20" s="59">
        <v>0.14000000000000001</v>
      </c>
      <c r="K20" s="62">
        <v>8.8000000000000007</v>
      </c>
      <c r="L20" s="68">
        <v>48</v>
      </c>
      <c r="M20" s="58">
        <v>0.02</v>
      </c>
      <c r="N20" s="59">
        <v>6.0000000000000001E-3</v>
      </c>
      <c r="O20" s="59">
        <v>0</v>
      </c>
      <c r="P20" s="59">
        <v>0</v>
      </c>
      <c r="Q20" s="60">
        <v>0</v>
      </c>
      <c r="R20" s="58">
        <v>7.4</v>
      </c>
      <c r="S20" s="59">
        <v>43.6</v>
      </c>
      <c r="T20" s="59">
        <v>13</v>
      </c>
      <c r="U20" s="59">
        <v>0.56000000000000005</v>
      </c>
      <c r="V20" s="59">
        <v>18.600000000000001</v>
      </c>
      <c r="W20" s="59">
        <v>5.9999999999999995E-4</v>
      </c>
      <c r="X20" s="59">
        <v>1E-3</v>
      </c>
      <c r="Y20" s="62">
        <v>0</v>
      </c>
    </row>
    <row r="21" spans="2:25" s="22" customFormat="1" ht="26.45" customHeight="1" x14ac:dyDescent="0.25">
      <c r="B21" s="98"/>
      <c r="C21" s="121"/>
      <c r="D21" s="122">
        <v>120</v>
      </c>
      <c r="E21" s="123" t="s">
        <v>59</v>
      </c>
      <c r="F21" s="124" t="s">
        <v>59</v>
      </c>
      <c r="G21" s="63">
        <v>20</v>
      </c>
      <c r="H21" s="47">
        <v>1.36</v>
      </c>
      <c r="I21" s="58">
        <v>1.1399999999999999</v>
      </c>
      <c r="J21" s="59">
        <v>0.22</v>
      </c>
      <c r="K21" s="62">
        <v>7.44</v>
      </c>
      <c r="L21" s="68">
        <v>36.26</v>
      </c>
      <c r="M21" s="58">
        <v>0.02</v>
      </c>
      <c r="N21" s="65">
        <v>2.4E-2</v>
      </c>
      <c r="O21" s="59">
        <v>0.08</v>
      </c>
      <c r="P21" s="59">
        <v>0</v>
      </c>
      <c r="Q21" s="62">
        <v>0</v>
      </c>
      <c r="R21" s="58">
        <v>6.8</v>
      </c>
      <c r="S21" s="59">
        <v>24</v>
      </c>
      <c r="T21" s="59">
        <v>8.1999999999999993</v>
      </c>
      <c r="U21" s="59">
        <v>0.46</v>
      </c>
      <c r="V21" s="59">
        <v>73.5</v>
      </c>
      <c r="W21" s="59">
        <v>2E-3</v>
      </c>
      <c r="X21" s="59">
        <v>2E-3</v>
      </c>
      <c r="Y21" s="62">
        <v>1.2E-2</v>
      </c>
    </row>
    <row r="22" spans="2:25" s="22" customFormat="1" ht="26.45" customHeight="1" x14ac:dyDescent="0.25">
      <c r="B22" s="98"/>
      <c r="C22" s="99" t="s">
        <v>54</v>
      </c>
      <c r="D22" s="125"/>
      <c r="E22" s="103"/>
      <c r="F22" s="126" t="s">
        <v>44</v>
      </c>
      <c r="G22" s="127">
        <f>G14+G15+G16+G17+G18+G20+G21</f>
        <v>780</v>
      </c>
      <c r="H22" s="128">
        <f>SUM(H14:H21)</f>
        <v>93.429999999999993</v>
      </c>
      <c r="I22" s="129">
        <f t="shared" ref="I22:Y22" si="1">I14+I15+I16+I17+I18+I20+I21</f>
        <v>32.19</v>
      </c>
      <c r="J22" s="130">
        <f t="shared" si="1"/>
        <v>25.18</v>
      </c>
      <c r="K22" s="131">
        <f t="shared" si="1"/>
        <v>102.77999999999999</v>
      </c>
      <c r="L22" s="132">
        <f t="shared" si="1"/>
        <v>725.31999999999994</v>
      </c>
      <c r="M22" s="133">
        <f t="shared" si="1"/>
        <v>0.45000000000000007</v>
      </c>
      <c r="N22" s="130">
        <f t="shared" si="1"/>
        <v>0.35000000000000003</v>
      </c>
      <c r="O22" s="130">
        <f t="shared" si="1"/>
        <v>49.66</v>
      </c>
      <c r="P22" s="130">
        <f t="shared" si="1"/>
        <v>209.5</v>
      </c>
      <c r="Q22" s="134">
        <f t="shared" si="1"/>
        <v>0</v>
      </c>
      <c r="R22" s="129">
        <f t="shared" si="1"/>
        <v>121.33999999999999</v>
      </c>
      <c r="S22" s="130">
        <f t="shared" si="1"/>
        <v>444.06000000000006</v>
      </c>
      <c r="T22" s="130">
        <f t="shared" si="1"/>
        <v>218.37</v>
      </c>
      <c r="U22" s="130">
        <f t="shared" si="1"/>
        <v>7.5699999999999994</v>
      </c>
      <c r="V22" s="130">
        <f t="shared" si="1"/>
        <v>1191.32</v>
      </c>
      <c r="W22" s="130">
        <f t="shared" si="1"/>
        <v>1.1899999999999999E-2</v>
      </c>
      <c r="X22" s="130">
        <f t="shared" si="1"/>
        <v>1.01E-2</v>
      </c>
      <c r="Y22" s="131">
        <f t="shared" si="1"/>
        <v>0.31200000000000006</v>
      </c>
    </row>
    <row r="23" spans="2:25" s="22" customFormat="1" ht="26.45" customHeight="1" x14ac:dyDescent="0.25">
      <c r="B23" s="98"/>
      <c r="C23" s="109" t="s">
        <v>56</v>
      </c>
      <c r="D23" s="135"/>
      <c r="E23" s="136"/>
      <c r="F23" s="137" t="s">
        <v>44</v>
      </c>
      <c r="G23" s="138">
        <f>G14+G15+G16+G17+G19+G20+G21</f>
        <v>780</v>
      </c>
      <c r="H23" s="139"/>
      <c r="I23" s="140">
        <f t="shared" ref="I23:Y23" si="2">I14+I15+I16+I17+I19+I20+I21</f>
        <v>31.939999999999998</v>
      </c>
      <c r="J23" s="141">
        <f t="shared" si="2"/>
        <v>25.22</v>
      </c>
      <c r="K23" s="142">
        <f t="shared" si="2"/>
        <v>88.61</v>
      </c>
      <c r="L23" s="143">
        <f t="shared" si="2"/>
        <v>718.29</v>
      </c>
      <c r="M23" s="144">
        <f t="shared" si="2"/>
        <v>0.45000000000000007</v>
      </c>
      <c r="N23" s="141">
        <f t="shared" si="2"/>
        <v>0.35000000000000003</v>
      </c>
      <c r="O23" s="141">
        <f t="shared" si="2"/>
        <v>49.46</v>
      </c>
      <c r="P23" s="141">
        <f t="shared" si="2"/>
        <v>209.5</v>
      </c>
      <c r="Q23" s="145">
        <f t="shared" si="2"/>
        <v>0</v>
      </c>
      <c r="R23" s="140">
        <f t="shared" si="2"/>
        <v>127.96</v>
      </c>
      <c r="S23" s="141">
        <f t="shared" si="2"/>
        <v>449.28000000000009</v>
      </c>
      <c r="T23" s="141">
        <f t="shared" si="2"/>
        <v>222.89000000000001</v>
      </c>
      <c r="U23" s="141">
        <f t="shared" si="2"/>
        <v>7.669999999999999</v>
      </c>
      <c r="V23" s="141">
        <f t="shared" si="2"/>
        <v>1233.9099999999999</v>
      </c>
      <c r="W23" s="141">
        <f t="shared" si="2"/>
        <v>1.2249999999999999E-2</v>
      </c>
      <c r="X23" s="141">
        <f t="shared" si="2"/>
        <v>1.0120000000000001E-2</v>
      </c>
      <c r="Y23" s="142">
        <f t="shared" si="2"/>
        <v>0.31200000000000006</v>
      </c>
    </row>
    <row r="24" spans="2:25" s="55" customFormat="1" ht="26.45" customHeight="1" x14ac:dyDescent="0.25">
      <c r="B24" s="95"/>
      <c r="C24" s="99" t="s">
        <v>54</v>
      </c>
      <c r="D24" s="146"/>
      <c r="E24" s="147"/>
      <c r="F24" s="148" t="s">
        <v>45</v>
      </c>
      <c r="G24" s="149"/>
      <c r="H24" s="150"/>
      <c r="I24" s="151"/>
      <c r="J24" s="152"/>
      <c r="K24" s="153"/>
      <c r="L24" s="154">
        <f>L22/23.5</f>
        <v>30.864680851063827</v>
      </c>
      <c r="M24" s="155"/>
      <c r="N24" s="155"/>
      <c r="O24" s="152"/>
      <c r="P24" s="152"/>
      <c r="Q24" s="156"/>
      <c r="R24" s="151"/>
      <c r="S24" s="152"/>
      <c r="T24" s="152"/>
      <c r="U24" s="152"/>
      <c r="V24" s="152"/>
      <c r="W24" s="152"/>
      <c r="X24" s="152"/>
      <c r="Y24" s="153"/>
    </row>
    <row r="25" spans="2:25" s="55" customFormat="1" ht="26.45" customHeight="1" thickBot="1" x14ac:dyDescent="0.3">
      <c r="B25" s="157"/>
      <c r="C25" s="158" t="s">
        <v>56</v>
      </c>
      <c r="D25" s="159"/>
      <c r="E25" s="160"/>
      <c r="F25" s="161" t="s">
        <v>45</v>
      </c>
      <c r="G25" s="162"/>
      <c r="H25" s="163"/>
      <c r="I25" s="164"/>
      <c r="J25" s="165"/>
      <c r="K25" s="166"/>
      <c r="L25" s="167">
        <f>L23/23.5</f>
        <v>30.565531914893615</v>
      </c>
      <c r="M25" s="168"/>
      <c r="N25" s="168"/>
      <c r="O25" s="165"/>
      <c r="P25" s="165"/>
      <c r="Q25" s="169"/>
      <c r="R25" s="164"/>
      <c r="S25" s="165"/>
      <c r="T25" s="165"/>
      <c r="U25" s="165"/>
      <c r="V25" s="165"/>
      <c r="W25" s="165"/>
      <c r="X25" s="165"/>
      <c r="Y25" s="166"/>
    </row>
    <row r="26" spans="2:25" x14ac:dyDescent="0.25">
      <c r="I26" s="171"/>
      <c r="L26" s="172"/>
    </row>
    <row r="27" spans="2:25" s="175" customFormat="1" ht="18.75" x14ac:dyDescent="0.25">
      <c r="B27" s="173"/>
      <c r="C27" s="174"/>
      <c r="F27" s="176"/>
      <c r="G27" s="177"/>
    </row>
    <row r="28" spans="2:25" ht="18.75" x14ac:dyDescent="0.25">
      <c r="F28" s="178"/>
      <c r="G28" s="179"/>
    </row>
    <row r="29" spans="2:25" ht="15.75" x14ac:dyDescent="0.25">
      <c r="B29" s="180" t="s">
        <v>60</v>
      </c>
      <c r="C29" s="181"/>
      <c r="D29" s="182"/>
      <c r="E29" s="182"/>
    </row>
    <row r="30" spans="2:25" ht="15.75" x14ac:dyDescent="0.25">
      <c r="B30" s="183" t="s">
        <v>61</v>
      </c>
      <c r="C30" s="184"/>
      <c r="D30" s="185"/>
      <c r="E30" s="185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2022-11-14T02:18:54Z</dcterms:created>
  <dcterms:modified xsi:type="dcterms:W3CDTF">2022-11-14T02:19:33Z</dcterms:modified>
</cp:coreProperties>
</file>